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<sst xmlns="http://schemas.openxmlformats.org/spreadsheetml/2006/main" count="274" uniqueCount="243">
  <si>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</si>
  <si>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</si>
  <si>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</si>
  <si>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</si>
  <si>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</si>
  <si>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</si>
  <si>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</si>
  <si>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</si>
  <si>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</si>
  <si>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</si>
  <si>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</si>
  <si>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</si>
  <si>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</si>
  <si>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</si>
  <si>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</si>
  <si>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</si>
  <si>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</si>
  <si>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</si>
  <si>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</si>
  <si>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</si>
  <si>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</si>
  <si>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</si>
  <si>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</si>
  <si>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</si>
  <si>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</si>
  <si>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</si>
  <si>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</si>
  <si>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</si>
  <si>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</si>
  <si>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</si>
  <si>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</si>
  <si>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</si>
  <si>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</si>
  <si>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</si>
  <si>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</si>
  <si>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</si>
  <si>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</si>
  <si>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</si>
  <si>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</si>
  <si>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</si>
  <si>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</si>
  <si>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</si>
  <si>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</si>
  <si>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</si>
  <si>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</si>
  <si>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</si>
  <si>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</si>
  <si>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</si>
  <si>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</si>
  <si>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</si>
  <si>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</si>
  <si>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</si>
  <si>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</si>
  <si>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</si>
  <si>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</si>
  <si>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</si>
  <si>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</si>
  <si>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</si>
  <si>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</si>
  <si>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</si>
  <si>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</si>
  <si>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</si>
  <si>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</si>
  <si>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</si>
  <si>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</si>
  <si>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</si>
  <si>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</si>
  <si>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</si>
  <si>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</si>
  <si>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</si>
  <si>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</si>
  <si>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</si>
  <si>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</si>
  <si>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</si>
  <si>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</si>
  <si>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</si>
  <si>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</si>
  <si>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</si>
  <si>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</si>
  <si>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</si>
  <si>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</si>
  <si>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</si>
  <si>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</si>
  <si>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</si>
  <si>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</si>
  <si>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</si>
  <si>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</si>
  <si>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</si>
  <si>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</si>
  <si>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</si>
  <si>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</si>
  <si>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</si>
  <si>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</si>
  <si>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</si>
  <si>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</si>
  <si>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</si>
  <si>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</si>
  <si>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</si>
  <si>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</si>
  <si>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</si>
  <si>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</si>
  <si>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</si>
  <si>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</si>
  <si>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</si>
  <si>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</si>
  <si>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</si>
  <si>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</si>
  <si>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</si>
  <si>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</si>
  <si>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</si>
  <si>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</si>
  <si>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</si>
  <si>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</si>
  <si>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</si>
  <si>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</si>
  <si>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</si>
  <si>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</si>
  <si>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</si>
  <si>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</si>
  <si>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</si>
  <si>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</si>
  <si>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</si>
  <si>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</si>
  <si>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</si>
  <si>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</si>
  <si>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</si>
  <si>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</si>
  <si>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</si>
  <si>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</si>
  <si>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</si>
  <si>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</si>
  <si>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</si>
  <si>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</si>
  <si>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</si>
  <si>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</si>
  <si>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</si>
  <si>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</si>
  <si>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</si>
  <si>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</si>
  <si>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</si>
  <si>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</si>
  <si>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</si>
  <si>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</si>
  <si>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</si>
  <si>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</si>
  <si>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</si>
  <si>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</si>
  <si>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</si>
  <si>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</si>
  <si>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</si>
  <si>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</si>
  <si>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</si>
  <si>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</si>
  <si>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</si>
  <si>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</si>
  <si>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</si>
  <si>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</si>
  <si>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</si>
  <si>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</si>
  <si>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</si>
  <si>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</si>
  <si>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</si>
  <si>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</si>
  <si>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</si>
  <si>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</si>
  <si>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</si>
  <si>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</si>
  <si>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</si>
  <si>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</si>
  <si>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</si>
  <si>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</si>
  <si>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</si>
  <si>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</si>
  <si>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</si>
  <si>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</si>
  <si>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</si>
  <si>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</si>
  <si>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</si>
  <si>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</si>
  <si>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</si>
  <si>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</si>
  <si>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</si>
  <si>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</si>
  <si>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</si>
  <si>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</si>
  <si>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</si>
  <si>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</si>
  <si>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</si>
  <si>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</si>
  <si>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</si>
  <si>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</si>
  <si>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</si>
  <si>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</si>
  <si>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</si>
  <si>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</si>
  <si>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</si>
  <si>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</si>
  <si>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</si>
  <si>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</si>
  <si>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</si>
  <si>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</si>
  <si>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</si>
  <si>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</si>
  <si>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</si>
  <si>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</si>
  <si>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</si>
  <si>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</si>
  <si>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</si>
  <si>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</si>
  <si>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</si>
  <si>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</si>
  <si>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</si>
  <si>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</si>
  <si>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</si>
  <si>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</si>
  <si>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</si>
  <si>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</si>
  <si>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</si>
  <si>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</si>
  <si>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</si>
  <si>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</si>
  <si>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</si>
  <si>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</si>
  <si>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</si>
  <si>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</si>
  <si>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</si>
  <si>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</si>
  <si>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</si>
  <si>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</si>
  <si>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</si>
  <si>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</si>
  <si>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</si>
  <si>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</si>
  <si>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</si>
  <si>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</si>
  <si>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</si>
  <si>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</si>
  <si>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</si>
  <si>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</si>
  <si>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</si>
  <si>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</si>
  <si>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</si>
  <si>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07.11.2017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</si>
</sst>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8" activePane="bottomLeft" state="frozen"/>
      <selection pane="topLeft" activeCell="B1" sqref="B1"/>
      <selection pane="bottomLeft" activeCell="AG112" sqref="AG112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74" t="s">
        <v>181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"/>
    </row>
    <row r="5" spans="1:35" ht="20.25" customHeight="1">
      <c r="A5" s="246" t="s">
        <v>103</v>
      </c>
      <c r="B5" s="236"/>
      <c r="C5" s="247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9" t="s">
        <v>36</v>
      </c>
      <c r="K5" s="249" t="s">
        <v>37</v>
      </c>
      <c r="L5" s="249" t="s">
        <v>38</v>
      </c>
      <c r="M5" s="249" t="s">
        <v>39</v>
      </c>
      <c r="N5" s="275" t="s">
        <v>40</v>
      </c>
      <c r="O5" s="276"/>
      <c r="P5" s="247"/>
      <c r="Q5" s="251" t="s">
        <v>41</v>
      </c>
      <c r="R5" s="251" t="s">
        <v>42</v>
      </c>
      <c r="S5" s="253" t="s">
        <v>43</v>
      </c>
      <c r="T5" s="254"/>
      <c r="U5" s="237"/>
      <c r="V5" s="255" t="s">
        <v>44</v>
      </c>
      <c r="W5" s="255" t="s">
        <v>45</v>
      </c>
      <c r="X5" s="255" t="s">
        <v>46</v>
      </c>
      <c r="Y5" s="258" t="s">
        <v>47</v>
      </c>
      <c r="Z5" s="260" t="s">
        <v>48</v>
      </c>
      <c r="AA5" s="268" t="s">
        <v>49</v>
      </c>
      <c r="AB5" s="268" t="s">
        <v>50</v>
      </c>
      <c r="AC5" s="266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46"/>
      <c r="B6" s="249" t="s">
        <v>53</v>
      </c>
      <c r="C6" s="248"/>
      <c r="D6" s="249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0"/>
      <c r="K6" s="250"/>
      <c r="L6" s="250"/>
      <c r="M6" s="250"/>
      <c r="N6" s="277"/>
      <c r="O6" s="278"/>
      <c r="P6" s="279"/>
      <c r="Q6" s="252"/>
      <c r="R6" s="252"/>
      <c r="S6" s="244" t="s">
        <v>89</v>
      </c>
      <c r="T6" s="245"/>
      <c r="U6" s="239"/>
      <c r="V6" s="256"/>
      <c r="W6" s="256"/>
      <c r="X6" s="256"/>
      <c r="Y6" s="259"/>
      <c r="Z6" s="261"/>
      <c r="AA6" s="269"/>
      <c r="AB6" s="269"/>
      <c r="AC6" s="267"/>
      <c r="AD6" s="272" t="s">
        <v>90</v>
      </c>
      <c r="AE6" s="272" t="s">
        <v>41</v>
      </c>
      <c r="AF6" s="272" t="s">
        <v>42</v>
      </c>
      <c r="AG6" s="57" t="s">
        <v>43</v>
      </c>
      <c r="AH6" s="268" t="s">
        <v>242</v>
      </c>
      <c r="AI6" s="272" t="s">
        <v>34</v>
      </c>
    </row>
    <row r="7" spans="1:35" ht="36.75" customHeight="1">
      <c r="A7" s="8">
        <v>1</v>
      </c>
      <c r="B7" s="250"/>
      <c r="C7" s="41">
        <v>1</v>
      </c>
      <c r="D7" s="250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73"/>
      <c r="AE7" s="273"/>
      <c r="AF7" s="273"/>
      <c r="AG7" s="41" t="s">
        <v>89</v>
      </c>
      <c r="AH7" s="269"/>
      <c r="AI7" s="273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6343067.449999996</v>
      </c>
      <c r="AI8" s="17">
        <f aca="true" t="shared" si="1" ref="AI8:AI48">AH8/AF8*100</f>
        <v>33.051458523834846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3668307.2+81489.6+76836.8+108000+395513.2</f>
        <v>4330146.8</v>
      </c>
      <c r="AI9" s="22">
        <f t="shared" si="1"/>
        <v>55.44458307937246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f>6999.8+48399</f>
        <v>55398.8</v>
      </c>
      <c r="AI14" s="22">
        <f t="shared" si="1"/>
        <v>52.26301886792453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f>5999.8+31092</f>
        <v>37091.8</v>
      </c>
      <c r="AI18" s="22">
        <f t="shared" si="1"/>
        <v>51.5163888888889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f>10499.8+75092</f>
        <v>85591.8</v>
      </c>
      <c r="AI20" s="22">
        <f t="shared" si="1"/>
        <v>52.19012195121952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f>7499.8+47475</f>
        <v>54974.8</v>
      </c>
      <c r="AI21" s="22">
        <f t="shared" si="1"/>
        <v>52.35695238095238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f>3999.8+17354</f>
        <v>21353.8</v>
      </c>
      <c r="AI22" s="22">
        <f t="shared" si="1"/>
        <v>53.3845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f>7999.8+50602</f>
        <v>58601.8</v>
      </c>
      <c r="AI25" s="22">
        <f t="shared" si="1"/>
        <v>52.323035714285716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80">
        <v>6699.6</v>
      </c>
      <c r="AI26" s="22">
        <f t="shared" si="1"/>
        <v>2.814957983193277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80">
        <v>6699.6</v>
      </c>
      <c r="AI27" s="22">
        <f t="shared" si="1"/>
        <v>2.814957983193277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80">
        <v>4299.6</v>
      </c>
      <c r="AI28" s="22">
        <f t="shared" si="1"/>
        <v>1.9905555555555559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80">
        <v>4299.6</v>
      </c>
      <c r="AI29" s="22">
        <f t="shared" si="1"/>
        <v>1.9905555555555559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80">
        <v>4700</v>
      </c>
      <c r="AI30" s="22">
        <f t="shared" si="1"/>
        <v>2.2065727699530515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80">
        <v>2700</v>
      </c>
      <c r="AI31" s="22">
        <f t="shared" si="1"/>
        <v>0.7670454545454546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80">
        <v>4950</v>
      </c>
      <c r="AI32" s="22">
        <f t="shared" si="1"/>
        <v>4.090909090909091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4924.8+9103.93+74231.4+154882+5545.78+96010+89447+131452.25+4093.53+74231.36</f>
        <v>643922.05</v>
      </c>
      <c r="AI40" s="22">
        <f t="shared" si="1"/>
        <v>30.84050797208692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f>44069+44069.8</f>
        <v>88138.8</v>
      </c>
      <c r="AI44" s="22">
        <f t="shared" si="1"/>
        <v>14.813243697478992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2717012.0900000003</v>
      </c>
      <c r="AI50" s="17">
        <f>AH50/AF50*100</f>
        <v>20.583424924242426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f>1597033.05+196051.8+368320.69+295194.74+260411.81</f>
        <v>2717012.0900000003</v>
      </c>
      <c r="AI51" s="22">
        <f>AH51/AF51*100</f>
        <v>20.583424924242426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47374681.63</v>
      </c>
      <c r="AI52" s="107">
        <f aca="true" t="shared" si="6" ref="AI52:AI84">AH52/AE52*100</f>
        <v>88.19162925058363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12270699.49</v>
      </c>
      <c r="AI53" s="135">
        <f t="shared" si="6"/>
        <v>86.03958166602436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451196.53+332740.16-66.81+399426.96+233852.31+419280+342420+316420+270160+424000+332250</f>
        <v>3521679.15</v>
      </c>
      <c r="AI54" s="135">
        <f t="shared" si="6"/>
        <v>82.18777957870154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1043663.87+1051800.53+937923.95+734004.17+658837.16+525067.25+376221.5+489613.19+767265.06+814313.53</f>
        <v>7398710.21</v>
      </c>
      <c r="AI55" s="135">
        <f t="shared" si="6"/>
        <v>91.76606533812726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70531.7+6772.4+32179.65+4172.4+2000+32179.65+4772.4+2000+33654.16+37827.5+2000+4831.46+33654.16+8172.4+33654.15+6982.4+33654.15+4772.4+33654.15</f>
        <v>387465.1300000001</v>
      </c>
      <c r="AI57" s="135">
        <f t="shared" si="6"/>
        <v>81.19945638620473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26269.19+27110.07+62806.36</f>
        <v>116185.62</v>
      </c>
      <c r="AI59" s="135">
        <f t="shared" si="6"/>
        <v>32.3997824874512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137394.42+66136.03+68723.5+67679.54+68057.1+80323.56+77790.17+75308.15+76904.75</f>
        <v>718317.22</v>
      </c>
      <c r="AI60" s="135">
        <f t="shared" si="6"/>
        <v>80.23376675134331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6456065.9</v>
      </c>
      <c r="AI61" s="135">
        <f t="shared" si="6"/>
        <v>95.2016451124635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54575+145257+242875+44400+234550+55500+136500+44400+82695+96084+394784+315234+77700+19055+55500+192234+11727.9+42000</f>
        <v>2245070.9</v>
      </c>
      <c r="AI62" s="135">
        <f t="shared" si="6"/>
        <v>99.99834039176089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50000+25000+25000+25000+25000+25000</f>
        <v>175000</v>
      </c>
      <c r="AI65" s="159">
        <f t="shared" si="6"/>
        <v>92.50693802035153</v>
      </c>
    </row>
    <row r="66" spans="1:37" ht="20.25" customHeight="1">
      <c r="A66" s="20"/>
      <c r="B66" s="20"/>
      <c r="C66" s="265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65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650252+225720+335728+255610+322330+98235+227636+69632+220062+47200+209500+42432+73116+76160+37420+32712+96570+9744+45220+99960+42020+80645+56610+39960</f>
        <v>3394474</v>
      </c>
      <c r="AI67" s="159">
        <f t="shared" si="6"/>
        <v>94.43478751278391</v>
      </c>
    </row>
    <row r="68" spans="1:35" ht="19.5" customHeight="1">
      <c r="A68" s="20"/>
      <c r="B68" s="20"/>
      <c r="C68" s="265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2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2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2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63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1988627.06</v>
      </c>
      <c r="AI73" s="135">
        <f t="shared" si="6"/>
        <v>74.94072429906542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63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1314692.7+17925+3943.5+11938.1+34638.95+5673.54+1211.52</f>
        <v>1390023.31</v>
      </c>
      <c r="AI74" s="135">
        <f t="shared" si="6"/>
        <v>74.01220967999575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63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63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63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496919.07+14188.75+10157.5+2234.65+31558.82+6863.44</f>
        <v>561922.23</v>
      </c>
      <c r="AI77" s="135">
        <f t="shared" si="6"/>
        <v>79.12168825682906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AH88+AH95+AH94</f>
        <v>6247179.570000001</v>
      </c>
      <c r="AI87" s="135">
        <f t="shared" si="14"/>
        <v>87.08448318162178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5530620.2+275969.32+322560.66+85699.69</f>
        <v>6214849.870000001</v>
      </c>
      <c r="AI88" s="150">
        <f t="shared" si="14"/>
        <v>87.95159771509958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64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64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32329.7</v>
      </c>
      <c r="AI95" s="150">
        <f t="shared" si="14"/>
        <v>100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57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415124.38</v>
      </c>
      <c r="AI99" s="135">
        <f t="shared" si="14"/>
        <v>34.91045250573537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57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64659.38+110882.59+138297.43+78324.72</f>
        <v>392164.12</v>
      </c>
      <c r="AI100" s="150">
        <f t="shared" si="14"/>
        <v>36.00764474960599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57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20125.35+17371.35+1115.07+798.02+17760.4+17760.4+938.05+17760.4+594.52+1654.98</f>
        <v>95878.54000000001</v>
      </c>
      <c r="AI103" s="135">
        <f t="shared" si="14"/>
        <v>89.46230358675774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43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43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458582.56999999995</v>
      </c>
      <c r="AI115" s="107">
        <f>AH115/AD115*100</f>
        <v>58.959747244639175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458582.56999999995</v>
      </c>
      <c r="AI116" s="159">
        <f>AH116/AD116*100</f>
        <v>58.959747244639175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11291.3+9563.01+9331.63+11197.95+10805.05+9724.53+8211.82+12317.77+10264.82+10264.82+40136.29+9912.46+80056.91+8624.61+41052.05+7295.54+68000+12209.06+8525.93+10055.8+69741.22</f>
        <v>458582.56999999995</v>
      </c>
      <c r="AI117" s="129">
        <f>AH117/AD117*100</f>
        <v>62.26692905403597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56893343.74</v>
      </c>
      <c r="AI122" s="215">
        <f>AH122/AD122*100</f>
        <v>62.234379968666445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9:AC101"/>
    <mergeCell ref="X5:X6"/>
    <mergeCell ref="Y5:Y6"/>
    <mergeCell ref="Z5:Z6"/>
    <mergeCell ref="AC70:AC72"/>
    <mergeCell ref="AC73:AC77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2017-11-07T12:42:26Z</dcterms:modified>
  <cp:category/>
  <cp:version/>
  <cp:contentType/>
  <cp:contentStatus/>
</cp:coreProperties>
</file>